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ronald_a_burwell_civ_army_mil/Documents/Desktop/CSPD 2020/0. Monthly BDFA/June 2025/"/>
    </mc:Choice>
  </mc:AlternateContent>
  <xr:revisionPtr revIDLastSave="63" documentId="13_ncr:1_{3103090F-BE7B-44FE-8A35-4E7F4DD2C7D7}" xr6:coauthVersionLast="47" xr6:coauthVersionMax="47" xr10:uidLastSave="{9E6F0459-316A-410F-ACFE-246D7EE107B2}"/>
  <bookViews>
    <workbookView xWindow="-120" yWindow="270" windowWidth="29040" windowHeight="15330" tabRatio="887" firstSheet="6" activeTab="1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<sst xmlns="http://schemas.openxmlformats.org/spreadsheetml/2006/main" count="217" uniqueCount="48">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</sst>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  <xf numFmtId="164" fontId="4" fillId="0" borderId="13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3.9164999999999996</c:v>
                </c:pt>
                <c:pt idx="1">
                  <c:v>1.9582499999999998</c:v>
                </c:pt>
                <c:pt idx="2">
                  <c:v>0.7833</c:v>
                </c:pt>
                <c:pt idx="3">
                  <c:v>0.7833</c:v>
                </c:pt>
                <c:pt idx="4">
                  <c:v>0.39165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4.6288000000000009</c:v>
                </c:pt>
                <c:pt idx="1">
                  <c:v>1.7358</c:v>
                </c:pt>
                <c:pt idx="2">
                  <c:v>1.7358</c:v>
                </c:pt>
                <c:pt idx="3">
                  <c:v>1.7358</c:v>
                </c:pt>
                <c:pt idx="4">
                  <c:v>1.1572000000000002</c:v>
                </c:pt>
                <c:pt idx="5">
                  <c:v>0.57860000000000011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4.1776000000000009</c:v>
                </c:pt>
                <c:pt idx="1">
                  <c:v>1.5666</c:v>
                </c:pt>
                <c:pt idx="2">
                  <c:v>1.5666</c:v>
                </c:pt>
                <c:pt idx="3">
                  <c:v>1.0444000000000002</c:v>
                </c:pt>
                <c:pt idx="4">
                  <c:v>1.5666</c:v>
                </c:pt>
                <c:pt idx="5">
                  <c:v>0.52220000000000011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3.1332</c:v>
                </c:pt>
                <c:pt idx="1">
                  <c:v>1.1749499999999999</c:v>
                </c:pt>
                <c:pt idx="2">
                  <c:v>1.1749499999999999</c:v>
                </c:pt>
                <c:pt idx="3">
                  <c:v>1.1749499999999999</c:v>
                </c:pt>
                <c:pt idx="4">
                  <c:v>0.7833</c:v>
                </c:pt>
                <c:pt idx="5">
                  <c:v>0.39165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4.6997999999999998</c:v>
                </c:pt>
                <c:pt idx="1">
                  <c:v>1.7624249999999999</c:v>
                </c:pt>
                <c:pt idx="2">
                  <c:v>1.7624249999999999</c:v>
                </c:pt>
                <c:pt idx="3">
                  <c:v>1.7624249999999999</c:v>
                </c:pt>
                <c:pt idx="4">
                  <c:v>1.1749499999999999</c:v>
                </c:pt>
                <c:pt idx="5">
                  <c:v>0.58747499999999997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5.7442000000000002</c:v>
                </c:pt>
                <c:pt idx="1">
                  <c:v>2.1540749999999997</c:v>
                </c:pt>
                <c:pt idx="2">
                  <c:v>2.1540749999999997</c:v>
                </c:pt>
                <c:pt idx="3">
                  <c:v>2.1540749999999997</c:v>
                </c:pt>
                <c:pt idx="4">
                  <c:v>1.43605</c:v>
                </c:pt>
                <c:pt idx="5">
                  <c:v>0.71802500000000002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3.1559999999999997</c:v>
                </c:pt>
                <c:pt idx="1">
                  <c:v>1.5779999999999998</c:v>
                </c:pt>
                <c:pt idx="2">
                  <c:v>0.63119999999999998</c:v>
                </c:pt>
                <c:pt idx="3">
                  <c:v>0.63119999999999998</c:v>
                </c:pt>
                <c:pt idx="4">
                  <c:v>0.31559999999999999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3.1559999999999997</c:v>
                </c:pt>
                <c:pt idx="1">
                  <c:v>1.5779999999999998</c:v>
                </c:pt>
                <c:pt idx="2">
                  <c:v>0.63119999999999998</c:v>
                </c:pt>
                <c:pt idx="3">
                  <c:v>0.63119999999999998</c:v>
                </c:pt>
                <c:pt idx="4">
                  <c:v>0.31559999999999999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('CONUS BRK TABLE'!$A$4:$A$8,'CONUS BRK TABLE'!$C$4:$C$8)</c:f>
              <c:multiLvlStrCache>
                <c:ptCount val="5"/>
                <c:lvl>
                  <c:pt idx="0">
                    <c:v>50%</c:v>
                  </c:pt>
                  <c:pt idx="1">
                    <c:v>25%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5%</c:v>
                  </c:pt>
                </c:lvl>
                <c:lvl>
                  <c:pt idx="0">
                    <c:v>main (50%) </c:v>
                  </c:pt>
                  <c:pt idx="1">
                    <c:v>fitness bar (25%)</c:v>
                  </c:pt>
                  <c:pt idx="2">
                    <c:v>beverages(10%)</c:v>
                  </c:pt>
                  <c:pt idx="3">
                    <c:v>pastries (10%)</c:v>
                  </c:pt>
                  <c:pt idx="4">
                    <c:v>condiments (5%)</c:v>
                  </c:pt>
                </c:lvl>
              </c:multiLvlStrCache>
            </c:multiLvl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3.3664000000000005</c:v>
                </c:pt>
                <c:pt idx="1">
                  <c:v>1.2624</c:v>
                </c:pt>
                <c:pt idx="2">
                  <c:v>1.2624</c:v>
                </c:pt>
                <c:pt idx="3">
                  <c:v>0.84160000000000013</c:v>
                </c:pt>
                <c:pt idx="4">
                  <c:v>1.2624</c:v>
                </c:pt>
                <c:pt idx="5">
                  <c:v>0.42080000000000006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2.5247999999999999</c:v>
                </c:pt>
                <c:pt idx="1">
                  <c:v>0.94679999999999986</c:v>
                </c:pt>
                <c:pt idx="2">
                  <c:v>0.94679999999999986</c:v>
                </c:pt>
                <c:pt idx="3">
                  <c:v>0.94679999999999986</c:v>
                </c:pt>
                <c:pt idx="4">
                  <c:v>0.63119999999999998</c:v>
                </c:pt>
                <c:pt idx="5">
                  <c:v>0.31559999999999999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3.7872000000000003</c:v>
                </c:pt>
                <c:pt idx="1">
                  <c:v>1.4201999999999999</c:v>
                </c:pt>
                <c:pt idx="2">
                  <c:v>1.4201999999999999</c:v>
                </c:pt>
                <c:pt idx="3">
                  <c:v>1.4201999999999999</c:v>
                </c:pt>
                <c:pt idx="4">
                  <c:v>0.94680000000000009</c:v>
                </c:pt>
                <c:pt idx="5">
                  <c:v>0.47340000000000004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1.4201999999999999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0.94680000000000009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0.47340000000000004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workbookViewId="0">
      <selection activeCell="A2" sqref="A2:A3"/>
    </sheetView>
  </sheetViews>
  <sheetFormatPr defaultRowHeight="12.75"/>
  <cols>
    <col min="1" max="1" width="21.140625" customWidth="1"/>
    <col min="3" max="3" width="9.140625" style="1"/>
    <col min="4" max="4" width="10" customWidth="1"/>
  </cols>
  <sheetData>
    <row r="1" spans="1:256">
      <c r="A1" s="4" t="s">
        <v>0</v>
      </c>
      <c r="B1" s="4"/>
      <c r="C1" s="5"/>
      <c r="D1" s="6">
        <v>0.3</v>
      </c>
    </row>
    <row r="2" spans="1:256">
      <c r="A2" s="30">
        <v>26.11</v>
      </c>
      <c r="B2" s="4"/>
      <c r="C2" s="5"/>
      <c r="D2" s="8" t="b">
        <f>D4=A2*D1*C4</f>
        <v>1</v>
      </c>
    </row>
    <row r="3" spans="1:256">
      <c r="A3" s="11">
        <v>45839</v>
      </c>
      <c r="B3" s="4"/>
      <c r="C3" s="5"/>
      <c r="D3" s="4"/>
    </row>
    <row r="4" spans="1:256">
      <c r="A4" s="4" t="s">
        <v>1</v>
      </c>
      <c r="B4" s="5"/>
      <c r="C4" s="5">
        <v>0.5</v>
      </c>
      <c r="D4" s="7">
        <f>A2*D1*C4</f>
        <v>3.9164999999999996</v>
      </c>
    </row>
    <row r="5" spans="1:256">
      <c r="A5" s="4" t="s">
        <v>2</v>
      </c>
      <c r="B5" s="5"/>
      <c r="C5" s="5">
        <v>0.25</v>
      </c>
      <c r="D5" s="8">
        <f>A2*D1*C5</f>
        <v>1.9582499999999998</v>
      </c>
    </row>
    <row r="6" spans="1:256">
      <c r="A6" s="4" t="s">
        <v>3</v>
      </c>
      <c r="B6" s="5"/>
      <c r="C6" s="5">
        <v>0.1</v>
      </c>
      <c r="D6" s="8">
        <f>A2*D1*C6</f>
        <v>0.7833</v>
      </c>
    </row>
    <row r="7" spans="1:256">
      <c r="A7" s="4" t="s">
        <v>4</v>
      </c>
      <c r="B7" s="5"/>
      <c r="C7" s="5">
        <v>0.1</v>
      </c>
      <c r="D7" s="8">
        <f>A2*D1*C7</f>
        <v>0.7833</v>
      </c>
    </row>
    <row r="8" spans="1:256">
      <c r="A8" s="4" t="s">
        <v>5</v>
      </c>
      <c r="B8" s="5"/>
      <c r="C8" s="5">
        <v>0.05</v>
      </c>
      <c r="D8" s="8">
        <f>A2*D1*C8</f>
        <v>0.39165</v>
      </c>
    </row>
    <row r="9" spans="1:256">
      <c r="A9" s="4"/>
      <c r="B9" s="4"/>
      <c r="C9" s="5"/>
      <c r="D9" s="4"/>
    </row>
    <row r="10" spans="1:256">
      <c r="A10" s="4" t="s">
        <v>6</v>
      </c>
      <c r="B10" s="4"/>
      <c r="C10" s="5">
        <f>C4+C5+C6+C7+C8</f>
        <v>1</v>
      </c>
      <c r="D10" s="7">
        <f>D4+D5+D6+D7+D8</f>
        <v>7.8329999999999993</v>
      </c>
    </row>
    <row r="13" spans="1:256">
      <c r="E13" t="s">
        <v>7</v>
      </c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B13" sqref="B13"/>
    </sheetView>
  </sheetViews>
  <sheetFormatPr defaultRowHeight="12.75"/>
  <cols>
    <col min="1" max="1" width="24.7109375" customWidth="1"/>
  </cols>
  <sheetData>
    <row r="1" spans="1:6">
      <c r="A1" s="4" t="s">
        <v>35</v>
      </c>
      <c r="B1" s="5"/>
      <c r="C1" s="5"/>
      <c r="D1" s="6">
        <v>0.55000000000000004</v>
      </c>
    </row>
    <row r="2" spans="1:6">
      <c r="A2" s="30">
        <v>21.04</v>
      </c>
      <c r="B2" s="5"/>
      <c r="C2" s="5"/>
      <c r="D2" s="4" t="b">
        <f>D4=A2*D1*C4</f>
        <v>1</v>
      </c>
    </row>
    <row r="3" spans="1:6" s="10" customFormat="1">
      <c r="A3" s="11">
        <v>45839</v>
      </c>
      <c r="B3" s="32"/>
      <c r="C3" s="32"/>
      <c r="D3" s="31"/>
      <c r="E3" s="16"/>
      <c r="F3" s="16"/>
    </row>
    <row r="4" spans="1:6">
      <c r="A4" s="4" t="s">
        <v>36</v>
      </c>
      <c r="B4" s="5"/>
      <c r="C4" s="5">
        <v>0.4</v>
      </c>
      <c r="D4" s="7">
        <f>A2*D1*C4</f>
        <v>4.6288000000000009</v>
      </c>
    </row>
    <row r="5" spans="1:6">
      <c r="A5" s="4" t="s">
        <v>37</v>
      </c>
      <c r="B5" s="5"/>
      <c r="C5" s="5">
        <v>0.15</v>
      </c>
      <c r="D5" s="7">
        <f>A2*D1*C5</f>
        <v>1.7358</v>
      </c>
    </row>
    <row r="6" spans="1:6">
      <c r="A6" s="4" t="s">
        <v>24</v>
      </c>
      <c r="B6" s="5"/>
      <c r="C6" s="5">
        <v>0.15</v>
      </c>
      <c r="D6" s="7">
        <f>A2*D1*C6</f>
        <v>1.7358</v>
      </c>
    </row>
    <row r="7" spans="1:6">
      <c r="A7" s="4" t="s">
        <v>26</v>
      </c>
      <c r="B7" s="5"/>
      <c r="C7" s="5">
        <v>0.15</v>
      </c>
      <c r="D7" s="7">
        <f>A2*D1*C7</f>
        <v>1.7358</v>
      </c>
    </row>
    <row r="8" spans="1:6">
      <c r="A8" s="4" t="s">
        <v>43</v>
      </c>
      <c r="B8" s="5"/>
      <c r="C8" s="5">
        <v>0.1</v>
      </c>
      <c r="D8" s="7">
        <f>A2*D1*C8</f>
        <v>1.1572000000000002</v>
      </c>
    </row>
    <row r="9" spans="1:6">
      <c r="A9" s="4" t="s">
        <v>27</v>
      </c>
      <c r="B9" s="5"/>
      <c r="C9" s="5">
        <v>0.05</v>
      </c>
      <c r="D9" s="7">
        <f>A2*D1*C9</f>
        <v>0.57860000000000011</v>
      </c>
    </row>
    <row r="10" spans="1:6">
      <c r="A10" s="4"/>
      <c r="B10" s="5"/>
      <c r="C10" s="5"/>
      <c r="D10" s="7"/>
    </row>
    <row r="11" spans="1:6">
      <c r="A11" s="4" t="s">
        <v>44</v>
      </c>
      <c r="B11" s="5"/>
      <c r="C11" s="5">
        <f>C4+C5+C6+C7+C8+C9</f>
        <v>1</v>
      </c>
      <c r="D11" s="7">
        <f>D4+D5+D6+D7+D8+D9</f>
        <v>11.571999999999999</v>
      </c>
    </row>
    <row r="14" spans="1:6">
      <c r="D14" t="s">
        <v>7</v>
      </c>
    </row>
    <row r="16" spans="1:6">
      <c r="A16" s="16" t="s">
        <v>8</v>
      </c>
      <c r="F16" s="34"/>
    </row>
    <row r="17" spans="1:8">
      <c r="C17" s="1"/>
      <c r="H17" s="16"/>
    </row>
    <row r="18" spans="1:8">
      <c r="A18" s="16" t="s">
        <v>9</v>
      </c>
      <c r="C18" s="1"/>
    </row>
    <row r="19" spans="1:8">
      <c r="A19" t="s">
        <v>29</v>
      </c>
      <c r="C19" s="1"/>
    </row>
    <row r="20" spans="1:8">
      <c r="A20" t="s">
        <v>30</v>
      </c>
      <c r="C20" s="1"/>
    </row>
    <row r="21" spans="1:8">
      <c r="A21" t="s">
        <v>12</v>
      </c>
      <c r="C21" s="1"/>
    </row>
    <row r="22" spans="1:8">
      <c r="C22" s="1"/>
    </row>
    <row r="23" spans="1:8">
      <c r="A23" t="s">
        <v>13</v>
      </c>
      <c r="C23" s="1"/>
    </row>
    <row r="24" spans="1:8">
      <c r="A24" t="s">
        <v>31</v>
      </c>
      <c r="C24" s="1"/>
    </row>
    <row r="25" spans="1:8">
      <c r="A25" t="s">
        <v>15</v>
      </c>
      <c r="C25" s="1"/>
    </row>
    <row r="26" spans="1:8">
      <c r="A26" t="s">
        <v>16</v>
      </c>
      <c r="C26" s="1"/>
    </row>
    <row r="27" spans="1:8">
      <c r="A27" t="s">
        <v>45</v>
      </c>
      <c r="C27" s="1"/>
    </row>
    <row r="28" spans="1:8">
      <c r="C28" s="1"/>
    </row>
    <row r="29" spans="1:8">
      <c r="A29" t="s">
        <v>33</v>
      </c>
      <c r="C29" s="1"/>
    </row>
    <row r="30" spans="1:8">
      <c r="A30" t="s">
        <v>19</v>
      </c>
      <c r="C30" s="1"/>
    </row>
    <row r="31" spans="1:8">
      <c r="C31" s="1"/>
    </row>
    <row r="32" spans="1:8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workbookViewId="0">
      <selection activeCell="A8" sqref="A8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30">
        <v>26.11</v>
      </c>
      <c r="B2" s="4"/>
      <c r="C2" s="5"/>
      <c r="D2" s="8" t="b">
        <f>D4=A2*D1*C4</f>
        <v>1</v>
      </c>
    </row>
    <row r="3" spans="1:5" s="10" customFormat="1">
      <c r="A3" s="11">
        <v>45839</v>
      </c>
      <c r="B3" s="31"/>
      <c r="C3" s="32"/>
      <c r="D3" s="31"/>
      <c r="E3" s="16"/>
    </row>
    <row r="4" spans="1:5">
      <c r="A4" s="4" t="s">
        <v>22</v>
      </c>
      <c r="B4" s="5"/>
      <c r="C4" s="5">
        <v>0.4</v>
      </c>
      <c r="D4" s="7">
        <f>A2*D1*C4</f>
        <v>4.1776000000000009</v>
      </c>
    </row>
    <row r="5" spans="1:5">
      <c r="A5" s="4" t="s">
        <v>23</v>
      </c>
      <c r="B5" s="5"/>
      <c r="C5" s="5">
        <v>0.15</v>
      </c>
      <c r="D5" s="8">
        <f>A2*D1*C5</f>
        <v>1.5666</v>
      </c>
    </row>
    <row r="6" spans="1:5">
      <c r="A6" s="4" t="s">
        <v>24</v>
      </c>
      <c r="B6" s="5"/>
      <c r="C6" s="5">
        <v>0.15</v>
      </c>
      <c r="D6" s="8">
        <f>A2*D1*C6</f>
        <v>1.5666</v>
      </c>
    </row>
    <row r="7" spans="1:5">
      <c r="A7" s="4" t="s">
        <v>25</v>
      </c>
      <c r="B7" s="5"/>
      <c r="C7" s="5">
        <v>0.1</v>
      </c>
      <c r="D7" s="8">
        <f>A2*D1*C7</f>
        <v>1.0444000000000002</v>
      </c>
    </row>
    <row r="8" spans="1:5">
      <c r="A8" s="4" t="s">
        <v>26</v>
      </c>
      <c r="B8" s="5"/>
      <c r="C8" s="5">
        <v>0.15</v>
      </c>
      <c r="D8" s="8">
        <f>A2*D1*C8</f>
        <v>1.5666</v>
      </c>
    </row>
    <row r="9" spans="1:5">
      <c r="A9" s="31" t="s">
        <v>27</v>
      </c>
      <c r="B9" s="5"/>
      <c r="C9" s="5">
        <v>0.05</v>
      </c>
      <c r="D9" s="8">
        <f>A2*D1*C9</f>
        <v>0.52220000000000011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10.444000000000001</v>
      </c>
    </row>
    <row r="14" spans="1:5">
      <c r="E14" t="s">
        <v>7</v>
      </c>
    </row>
    <row r="16" spans="1:5">
      <c r="A16" s="16" t="s">
        <v>8</v>
      </c>
      <c r="C16"/>
    </row>
    <row r="18" spans="1:1">
      <c r="A18" s="16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0.3</v>
      </c>
      <c r="E1" s="3"/>
    </row>
    <row r="2" spans="1:5">
      <c r="A2" s="30">
        <v>26.11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3.1332</v>
      </c>
      <c r="E4" s="2"/>
    </row>
    <row r="5" spans="1:5">
      <c r="A5" s="4" t="s">
        <v>37</v>
      </c>
      <c r="B5" s="5"/>
      <c r="C5" s="5">
        <v>0.15</v>
      </c>
      <c r="D5" s="7">
        <f>A2*D1*C5</f>
        <v>1.1749499999999999</v>
      </c>
      <c r="E5" s="2"/>
    </row>
    <row r="6" spans="1:5">
      <c r="A6" s="4" t="s">
        <v>24</v>
      </c>
      <c r="B6" s="5"/>
      <c r="C6" s="5">
        <v>0.15</v>
      </c>
      <c r="D6" s="7">
        <f>A2*D1*C6</f>
        <v>1.1749499999999999</v>
      </c>
      <c r="E6" s="2"/>
    </row>
    <row r="7" spans="1:5">
      <c r="A7" s="4" t="s">
        <v>38</v>
      </c>
      <c r="B7" s="5"/>
      <c r="C7" s="5">
        <v>0.15</v>
      </c>
      <c r="D7" s="7">
        <f>A2*D1*C7</f>
        <v>1.1749499999999999</v>
      </c>
      <c r="E7" s="2"/>
    </row>
    <row r="8" spans="1:5">
      <c r="A8" s="4" t="s">
        <v>25</v>
      </c>
      <c r="B8" s="5"/>
      <c r="C8" s="5">
        <v>0.1</v>
      </c>
      <c r="D8" s="7">
        <f>A2*D1*C8</f>
        <v>0.7833</v>
      </c>
      <c r="E8" s="2"/>
    </row>
    <row r="9" spans="1:5">
      <c r="A9" s="4" t="s">
        <v>5</v>
      </c>
      <c r="B9" s="5"/>
      <c r="C9" s="5">
        <v>0.05</v>
      </c>
      <c r="D9" s="7">
        <f>A2*D1*C9</f>
        <v>0.39165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7.8329999999999993</v>
      </c>
      <c r="E11" s="2"/>
    </row>
    <row r="14" spans="1:5">
      <c r="E14" t="s">
        <v>7</v>
      </c>
    </row>
    <row r="16" spans="1:5">
      <c r="A16" s="16" t="s">
        <v>8</v>
      </c>
      <c r="B16"/>
      <c r="C16"/>
    </row>
    <row r="17" spans="1:2">
      <c r="B17"/>
    </row>
    <row r="18" spans="1:2">
      <c r="A18" s="16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8" sqref="A8"/>
    </sheetView>
  </sheetViews>
  <sheetFormatPr defaultRowHeight="12.75"/>
  <cols>
    <col min="1" max="1" width="24.28515625" customWidth="1"/>
  </cols>
  <sheetData>
    <row r="1" spans="1:5">
      <c r="A1" s="4" t="s">
        <v>35</v>
      </c>
      <c r="B1" s="5"/>
      <c r="C1" s="5"/>
      <c r="D1" s="6">
        <v>0.45</v>
      </c>
    </row>
    <row r="2" spans="1:5">
      <c r="A2" s="30">
        <v>26.11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4.6997999999999998</v>
      </c>
    </row>
    <row r="5" spans="1:5">
      <c r="A5" s="4" t="s">
        <v>37</v>
      </c>
      <c r="B5" s="5"/>
      <c r="C5" s="5">
        <v>0.15</v>
      </c>
      <c r="D5" s="7">
        <f>A2*D1*C5</f>
        <v>1.7624249999999999</v>
      </c>
    </row>
    <row r="6" spans="1:5">
      <c r="A6" s="4" t="s">
        <v>24</v>
      </c>
      <c r="B6" s="5"/>
      <c r="C6" s="5">
        <v>0.15</v>
      </c>
      <c r="D6" s="7">
        <f>A2*D1*C6</f>
        <v>1.7624249999999999</v>
      </c>
    </row>
    <row r="7" spans="1:5">
      <c r="A7" s="4" t="s">
        <v>26</v>
      </c>
      <c r="B7" s="5"/>
      <c r="C7" s="5">
        <v>0.15</v>
      </c>
      <c r="D7" s="7">
        <f>A2*D1*C7</f>
        <v>1.7624249999999999</v>
      </c>
    </row>
    <row r="8" spans="1:5">
      <c r="A8" s="4" t="s">
        <v>25</v>
      </c>
      <c r="B8" s="5"/>
      <c r="C8" s="5">
        <v>0.1</v>
      </c>
      <c r="D8" s="7">
        <f>A2*D1*C8</f>
        <v>1.1749499999999999</v>
      </c>
    </row>
    <row r="9" spans="1:5">
      <c r="A9" s="4" t="s">
        <v>5</v>
      </c>
      <c r="B9" s="5"/>
      <c r="C9" s="5">
        <v>0.05</v>
      </c>
      <c r="D9" s="7">
        <f>A2*D1*C9</f>
        <v>0.58747499999999997</v>
      </c>
    </row>
    <row r="10" spans="1:5">
      <c r="A10" s="4"/>
      <c r="B10" s="5"/>
      <c r="C10" s="5"/>
      <c r="D10" s="7"/>
    </row>
    <row r="11" spans="1:5">
      <c r="A11" s="4" t="s">
        <v>40</v>
      </c>
      <c r="B11" s="5"/>
      <c r="C11" s="5">
        <f>C4+C5+C6+C7+C8+C9</f>
        <v>1</v>
      </c>
      <c r="D11" s="7">
        <f>D4+D5+D6+D7+D8+D9</f>
        <v>11.749499999999999</v>
      </c>
    </row>
    <row r="13" spans="1:5">
      <c r="E13" t="s">
        <v>7</v>
      </c>
    </row>
    <row r="16" spans="1:5">
      <c r="A16" s="16" t="s">
        <v>8</v>
      </c>
    </row>
    <row r="17" spans="1:3">
      <c r="C17" s="1"/>
    </row>
    <row r="18" spans="1:3">
      <c r="A18" s="16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B16" sqref="B16"/>
    </sheetView>
  </sheetViews>
  <sheetFormatPr defaultRowHeight="12.75"/>
  <cols>
    <col min="1" max="1" width="24.7109375" customWidth="1"/>
  </cols>
  <sheetData>
    <row r="1" spans="1:4">
      <c r="A1" s="4" t="s">
        <v>35</v>
      </c>
      <c r="B1" s="5"/>
      <c r="C1" s="5"/>
      <c r="D1" s="6">
        <v>0.55000000000000004</v>
      </c>
    </row>
    <row r="2" spans="1:4">
      <c r="A2" s="30">
        <v>26.11</v>
      </c>
      <c r="B2" s="5"/>
      <c r="C2" s="5"/>
      <c r="D2" s="4" t="b">
        <f>D4=A2*D1*C4</f>
        <v>1</v>
      </c>
    </row>
    <row r="3" spans="1:4">
      <c r="A3" s="11">
        <v>45839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5.7442000000000002</v>
      </c>
    </row>
    <row r="5" spans="1:4">
      <c r="A5" s="4" t="s">
        <v>37</v>
      </c>
      <c r="B5" s="5"/>
      <c r="C5" s="5">
        <v>0.15</v>
      </c>
      <c r="D5" s="7">
        <f>A2*D1*C5</f>
        <v>2.1540749999999997</v>
      </c>
    </row>
    <row r="6" spans="1:4">
      <c r="A6" s="4" t="s">
        <v>24</v>
      </c>
      <c r="B6" s="5"/>
      <c r="C6" s="5">
        <v>0.15</v>
      </c>
      <c r="D6" s="7">
        <f>A2*D1*C6</f>
        <v>2.1540749999999997</v>
      </c>
    </row>
    <row r="7" spans="1:4">
      <c r="A7" s="4" t="s">
        <v>26</v>
      </c>
      <c r="B7" s="5"/>
      <c r="C7" s="5">
        <v>0.15</v>
      </c>
      <c r="D7" s="7">
        <f>A2*D1*C7</f>
        <v>2.1540749999999997</v>
      </c>
    </row>
    <row r="8" spans="1:4">
      <c r="A8" s="4" t="s">
        <v>43</v>
      </c>
      <c r="B8" s="5"/>
      <c r="C8" s="5">
        <v>0.1</v>
      </c>
      <c r="D8" s="7">
        <f>A2*D1*C8</f>
        <v>1.43605</v>
      </c>
    </row>
    <row r="9" spans="1:4">
      <c r="A9" s="4" t="s">
        <v>27</v>
      </c>
      <c r="B9" s="5"/>
      <c r="C9" s="5">
        <v>0.05</v>
      </c>
      <c r="D9" s="7">
        <f>A2*D1*C9</f>
        <v>0.71802500000000002</v>
      </c>
    </row>
    <row r="10" spans="1:4">
      <c r="A10" s="4"/>
      <c r="B10" s="5"/>
      <c r="C10" s="5"/>
      <c r="D10" s="7"/>
    </row>
    <row r="11" spans="1:4">
      <c r="A11" s="4" t="s">
        <v>44</v>
      </c>
      <c r="B11" s="5"/>
      <c r="C11" s="5">
        <f>C4+C5+C6+C7+C8+C9</f>
        <v>1</v>
      </c>
      <c r="D11" s="7">
        <f>D4+D5+D6+D7+D8+D9</f>
        <v>14.3605</v>
      </c>
    </row>
    <row r="16" spans="1:4">
      <c r="A16" s="16" t="s">
        <v>8</v>
      </c>
    </row>
    <row r="17" spans="1:3">
      <c r="C17" s="1"/>
    </row>
    <row r="18" spans="1:3">
      <c r="A18" s="16" t="s">
        <v>9</v>
      </c>
      <c r="C18" s="1"/>
    </row>
    <row r="19" spans="1:3">
      <c r="A19" t="s">
        <v>29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45</v>
      </c>
      <c r="C27" s="1"/>
    </row>
    <row r="28" spans="1:3">
      <c r="C28" s="1"/>
    </row>
    <row r="29" spans="1:3">
      <c r="A29" t="s">
        <v>33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46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2" sqref="A2:A3"/>
    </sheetView>
  </sheetViews>
  <sheetFormatPr defaultRowHeight="12.75"/>
  <cols>
    <col min="1" max="1" width="19" customWidth="1"/>
    <col min="3" max="3" width="9.140625" style="1"/>
  </cols>
  <sheetData>
    <row r="1" spans="1:256" ht="13.5" thickBot="1">
      <c r="A1" s="26" t="s">
        <v>35</v>
      </c>
      <c r="B1" s="27"/>
      <c r="C1" s="28"/>
      <c r="D1" s="29">
        <v>0.3</v>
      </c>
    </row>
    <row r="2" spans="1:256">
      <c r="A2" s="30">
        <v>21.04</v>
      </c>
      <c r="B2" s="23"/>
      <c r="C2" s="24"/>
      <c r="D2" s="25" t="b">
        <f>D4=A2*D1*C4</f>
        <v>1</v>
      </c>
    </row>
    <row r="3" spans="1:256" s="10" customFormat="1">
      <c r="A3" s="11">
        <v>45839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A4" s="18" t="s">
        <v>1</v>
      </c>
      <c r="B4" s="5"/>
      <c r="C4" s="5">
        <v>0.5</v>
      </c>
      <c r="D4" s="19">
        <f>A2*D1*C4</f>
        <v>3.1559999999999997</v>
      </c>
    </row>
    <row r="5" spans="1:256">
      <c r="A5" s="18" t="s">
        <v>2</v>
      </c>
      <c r="B5" s="5"/>
      <c r="C5" s="5">
        <v>0.25</v>
      </c>
      <c r="D5" s="17">
        <f>A2*D1*C5</f>
        <v>1.5779999999999998</v>
      </c>
    </row>
    <row r="6" spans="1:256">
      <c r="A6" s="18" t="s">
        <v>3</v>
      </c>
      <c r="B6" s="5"/>
      <c r="C6" s="5">
        <v>0.1</v>
      </c>
      <c r="D6" s="17">
        <f>A2*D1*C6</f>
        <v>0.63119999999999998</v>
      </c>
    </row>
    <row r="7" spans="1:256">
      <c r="A7" s="18" t="s">
        <v>4</v>
      </c>
      <c r="B7" s="5"/>
      <c r="C7" s="5">
        <v>0.1</v>
      </c>
      <c r="D7" s="17">
        <f>A2*D1*C7</f>
        <v>0.63119999999999998</v>
      </c>
    </row>
    <row r="8" spans="1:256">
      <c r="A8" s="18" t="s">
        <v>5</v>
      </c>
      <c r="B8" s="5"/>
      <c r="C8" s="5">
        <v>0.05</v>
      </c>
      <c r="D8" s="17">
        <f>A2*D1*C8</f>
        <v>0.31559999999999999</v>
      </c>
    </row>
    <row r="9" spans="1:256">
      <c r="A9" s="18"/>
      <c r="B9" s="4"/>
      <c r="C9" s="5"/>
      <c r="D9" s="20"/>
    </row>
    <row r="10" spans="1:256" ht="13.5" thickBot="1">
      <c r="A10" s="21" t="s">
        <v>6</v>
      </c>
      <c r="B10" s="13"/>
      <c r="C10" s="14">
        <f>C4+C5+C6+C7+C8</f>
        <v>1</v>
      </c>
      <c r="D10" s="22">
        <f>D4+D5+D6+D7+D8</f>
        <v>6.3119999999999994</v>
      </c>
    </row>
    <row r="11" spans="1:256">
      <c r="A11" s="12"/>
    </row>
    <row r="12" spans="1:256">
      <c r="E12" s="16" t="s">
        <v>7</v>
      </c>
    </row>
    <row r="13" spans="1:256">
      <c r="E13" s="16" t="s">
        <v>7</v>
      </c>
    </row>
    <row r="14" spans="1:256">
      <c r="C14" s="15"/>
    </row>
    <row r="16" spans="1:256" s="9" customFormat="1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2" sqref="A2:A3"/>
    </sheetView>
  </sheetViews>
  <sheetFormatPr defaultRowHeight="12.75"/>
  <cols>
    <col min="1" max="1" width="24.7109375" customWidth="1"/>
    <col min="3" max="3" width="9.140625" style="1"/>
  </cols>
  <sheetData>
    <row r="1" spans="1:5">
      <c r="A1" s="4" t="s">
        <v>21</v>
      </c>
      <c r="B1" s="4"/>
      <c r="C1" s="5"/>
      <c r="D1" s="6">
        <v>0.4</v>
      </c>
    </row>
    <row r="2" spans="1:5">
      <c r="A2" s="30">
        <v>21.04</v>
      </c>
      <c r="B2" s="4"/>
      <c r="C2" s="5"/>
      <c r="D2" s="8" t="b">
        <f>D4=A2*D1*C4</f>
        <v>1</v>
      </c>
    </row>
    <row r="3" spans="1:5">
      <c r="A3" s="11">
        <v>45839</v>
      </c>
      <c r="B3" s="4"/>
      <c r="C3" s="5"/>
      <c r="D3" s="4"/>
    </row>
    <row r="4" spans="1:5">
      <c r="A4" s="4" t="s">
        <v>22</v>
      </c>
      <c r="B4" s="5"/>
      <c r="C4" s="5">
        <v>0.4</v>
      </c>
      <c r="D4" s="7">
        <f>A2*D1*C4</f>
        <v>3.3664000000000005</v>
      </c>
    </row>
    <row r="5" spans="1:5">
      <c r="A5" s="4" t="s">
        <v>23</v>
      </c>
      <c r="B5" s="5"/>
      <c r="C5" s="5">
        <v>0.15</v>
      </c>
      <c r="D5" s="8">
        <f>A2*D1*C5</f>
        <v>1.2624</v>
      </c>
    </row>
    <row r="6" spans="1:5">
      <c r="A6" s="4" t="s">
        <v>24</v>
      </c>
      <c r="B6" s="5"/>
      <c r="C6" s="5">
        <v>0.15</v>
      </c>
      <c r="D6" s="8">
        <f>A2*D1*C6</f>
        <v>1.2624</v>
      </c>
    </row>
    <row r="7" spans="1:5">
      <c r="A7" s="4" t="s">
        <v>25</v>
      </c>
      <c r="B7" s="5"/>
      <c r="C7" s="5">
        <v>0.1</v>
      </c>
      <c r="D7" s="8">
        <f>A2*D1*C7</f>
        <v>0.84160000000000013</v>
      </c>
    </row>
    <row r="8" spans="1:5">
      <c r="A8" s="4" t="s">
        <v>26</v>
      </c>
      <c r="B8" s="5"/>
      <c r="C8" s="5">
        <v>0.15</v>
      </c>
      <c r="D8" s="8">
        <f>A2*D1*C8</f>
        <v>1.2624</v>
      </c>
    </row>
    <row r="9" spans="1:5">
      <c r="A9" s="31" t="s">
        <v>27</v>
      </c>
      <c r="B9" s="5"/>
      <c r="C9" s="5">
        <v>0.05</v>
      </c>
      <c r="D9" s="8">
        <f>A2*D1*C9</f>
        <v>0.42080000000000006</v>
      </c>
    </row>
    <row r="10" spans="1:5">
      <c r="A10" s="4"/>
      <c r="B10" s="4"/>
      <c r="C10" s="5"/>
      <c r="D10" s="4"/>
    </row>
    <row r="11" spans="1:5">
      <c r="A11" s="4" t="s">
        <v>28</v>
      </c>
      <c r="B11" s="4"/>
      <c r="C11" s="5">
        <f>C4+C5+C6+C7+C8+C9</f>
        <v>1</v>
      </c>
      <c r="D11" s="7">
        <f>D4+D5+D6+D7+D8+D9</f>
        <v>8.4159999999999986</v>
      </c>
    </row>
    <row r="13" spans="1:5">
      <c r="E13" t="s">
        <v>7</v>
      </c>
    </row>
    <row r="16" spans="1:5">
      <c r="A16" s="16" t="s">
        <v>8</v>
      </c>
      <c r="C16"/>
    </row>
    <row r="18" spans="1:1">
      <c r="A18" s="16" t="s">
        <v>9</v>
      </c>
    </row>
    <row r="19" spans="1:1">
      <c r="A19" t="s">
        <v>29</v>
      </c>
    </row>
    <row r="20" spans="1:1">
      <c r="A20" t="s">
        <v>30</v>
      </c>
    </row>
    <row r="21" spans="1:1">
      <c r="A21" t="s">
        <v>12</v>
      </c>
    </row>
    <row r="23" spans="1:1">
      <c r="A23" t="s">
        <v>13</v>
      </c>
    </row>
    <row r="24" spans="1:1">
      <c r="A24" t="s">
        <v>31</v>
      </c>
    </row>
    <row r="25" spans="1:1">
      <c r="A25" t="s">
        <v>15</v>
      </c>
    </row>
    <row r="26" spans="1:1">
      <c r="A26" t="s">
        <v>16</v>
      </c>
    </row>
    <row r="27" spans="1:1">
      <c r="A27" t="s">
        <v>32</v>
      </c>
    </row>
    <row r="29" spans="1:1">
      <c r="A29" t="s">
        <v>33</v>
      </c>
    </row>
    <row r="30" spans="1:1">
      <c r="A30" t="s">
        <v>19</v>
      </c>
    </row>
    <row r="32" spans="1:1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:A3"/>
    </sheetView>
  </sheetViews>
  <sheetFormatPr defaultRowHeight="12.75"/>
  <cols>
    <col min="1" max="1" width="23.85546875" customWidth="1"/>
    <col min="2" max="3" width="9.140625" style="1"/>
  </cols>
  <sheetData>
    <row r="1" spans="1:5">
      <c r="A1" s="4" t="s">
        <v>35</v>
      </c>
      <c r="B1" s="5"/>
      <c r="C1" s="5"/>
      <c r="D1" s="6">
        <v>0.3</v>
      </c>
      <c r="E1" s="3"/>
    </row>
    <row r="2" spans="1:5">
      <c r="A2" s="30">
        <v>21.04</v>
      </c>
      <c r="B2" s="5"/>
      <c r="C2" s="5"/>
      <c r="D2" s="4" t="b">
        <f>D4=A2*D1*C4</f>
        <v>1</v>
      </c>
    </row>
    <row r="3" spans="1:5">
      <c r="A3" s="11">
        <v>45839</v>
      </c>
      <c r="B3" s="5"/>
      <c r="C3" s="5"/>
      <c r="D3" s="4"/>
    </row>
    <row r="4" spans="1:5">
      <c r="A4" s="4" t="s">
        <v>36</v>
      </c>
      <c r="B4" s="5"/>
      <c r="C4" s="5">
        <v>0.4</v>
      </c>
      <c r="D4" s="7">
        <f>A2*D1*C4</f>
        <v>2.5247999999999999</v>
      </c>
      <c r="E4" s="2"/>
    </row>
    <row r="5" spans="1:5">
      <c r="A5" s="4" t="s">
        <v>37</v>
      </c>
      <c r="B5" s="5"/>
      <c r="C5" s="5">
        <v>0.15</v>
      </c>
      <c r="D5" s="7">
        <f>A2*D1*C5</f>
        <v>0.94679999999999986</v>
      </c>
      <c r="E5" s="2"/>
    </row>
    <row r="6" spans="1:5">
      <c r="A6" s="4" t="s">
        <v>24</v>
      </c>
      <c r="B6" s="5"/>
      <c r="C6" s="5">
        <v>0.15</v>
      </c>
      <c r="D6" s="7">
        <f>A2*D1*C6</f>
        <v>0.94679999999999986</v>
      </c>
      <c r="E6" s="2"/>
    </row>
    <row r="7" spans="1:5">
      <c r="A7" s="4" t="s">
        <v>38</v>
      </c>
      <c r="B7" s="5"/>
      <c r="C7" s="5">
        <v>0.15</v>
      </c>
      <c r="D7" s="7">
        <f>A2*D1*C7</f>
        <v>0.94679999999999986</v>
      </c>
      <c r="E7" s="2"/>
    </row>
    <row r="8" spans="1:5">
      <c r="A8" s="4" t="s">
        <v>25</v>
      </c>
      <c r="B8" s="5"/>
      <c r="C8" s="5">
        <v>0.1</v>
      </c>
      <c r="D8" s="7">
        <f>A2*D1*C8</f>
        <v>0.63119999999999998</v>
      </c>
      <c r="E8" s="2"/>
    </row>
    <row r="9" spans="1:5">
      <c r="A9" s="4" t="s">
        <v>5</v>
      </c>
      <c r="B9" s="5"/>
      <c r="C9" s="5">
        <v>0.05</v>
      </c>
      <c r="D9" s="7">
        <f>A2*D1*C9</f>
        <v>0.31559999999999999</v>
      </c>
      <c r="E9" s="2"/>
    </row>
    <row r="10" spans="1:5">
      <c r="A10" s="4"/>
      <c r="B10" s="5"/>
      <c r="C10" s="5"/>
      <c r="D10" s="7"/>
      <c r="E10" s="2"/>
    </row>
    <row r="11" spans="1:5">
      <c r="A11" s="4" t="s">
        <v>39</v>
      </c>
      <c r="B11" s="5"/>
      <c r="C11" s="5">
        <f>C4+C5+C6+C7+C8+C9</f>
        <v>1</v>
      </c>
      <c r="D11" s="7">
        <f>D4+D5+D6+D7+D8+D9</f>
        <v>6.3119999999999985</v>
      </c>
      <c r="E11" s="2"/>
    </row>
    <row r="16" spans="1:5">
      <c r="A16" s="16" t="s">
        <v>8</v>
      </c>
      <c r="B16"/>
      <c r="C16"/>
    </row>
    <row r="17" spans="1:2">
      <c r="B17"/>
    </row>
    <row r="18" spans="1:2">
      <c r="A18" s="16" t="s">
        <v>9</v>
      </c>
      <c r="B18"/>
    </row>
    <row r="19" spans="1:2">
      <c r="A19" t="s">
        <v>29</v>
      </c>
      <c r="B19"/>
    </row>
    <row r="20" spans="1:2">
      <c r="A20" t="s">
        <v>30</v>
      </c>
      <c r="B20"/>
    </row>
    <row r="21" spans="1:2">
      <c r="A21" t="s">
        <v>12</v>
      </c>
      <c r="B21"/>
    </row>
    <row r="22" spans="1:2">
      <c r="B22"/>
    </row>
    <row r="23" spans="1:2">
      <c r="A23" t="s">
        <v>13</v>
      </c>
      <c r="B23"/>
    </row>
    <row r="24" spans="1:2">
      <c r="A24" t="s">
        <v>31</v>
      </c>
      <c r="B24"/>
    </row>
    <row r="25" spans="1:2">
      <c r="A25" t="s">
        <v>15</v>
      </c>
      <c r="B25"/>
    </row>
    <row r="26" spans="1:2">
      <c r="A26" t="s">
        <v>16</v>
      </c>
      <c r="B26"/>
    </row>
    <row r="27" spans="1:2">
      <c r="A27" t="s">
        <v>17</v>
      </c>
      <c r="B27"/>
    </row>
    <row r="28" spans="1:2">
      <c r="B28"/>
    </row>
    <row r="29" spans="1:2">
      <c r="A29" t="s">
        <v>33</v>
      </c>
      <c r="B29"/>
    </row>
    <row r="30" spans="1:2">
      <c r="A30" t="s">
        <v>19</v>
      </c>
      <c r="B30"/>
    </row>
    <row r="31" spans="1:2">
      <c r="B31"/>
    </row>
    <row r="32" spans="1:2">
      <c r="A32" t="s">
        <v>20</v>
      </c>
      <c r="B32"/>
    </row>
    <row r="33" spans="2:2">
      <c r="B33"/>
    </row>
    <row r="34" spans="2: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:A3"/>
    </sheetView>
  </sheetViews>
  <sheetFormatPr defaultRowHeight="12.75"/>
  <cols>
    <col min="1" max="1" width="24.28515625" customWidth="1"/>
  </cols>
  <sheetData>
    <row r="1" spans="1:4">
      <c r="A1" s="4" t="s">
        <v>35</v>
      </c>
      <c r="B1" s="5"/>
      <c r="C1" s="5"/>
      <c r="D1" s="6">
        <v>0.45</v>
      </c>
    </row>
    <row r="2" spans="1:4">
      <c r="A2" s="30">
        <v>21.04</v>
      </c>
      <c r="B2" s="5"/>
      <c r="C2" s="5"/>
      <c r="D2" s="4" t="b">
        <f>D4=A2*D1*C4</f>
        <v>1</v>
      </c>
    </row>
    <row r="3" spans="1:4">
      <c r="A3" s="11">
        <v>45839</v>
      </c>
      <c r="B3" s="5"/>
      <c r="C3" s="5"/>
      <c r="D3" s="4"/>
    </row>
    <row r="4" spans="1:4">
      <c r="A4" s="4" t="s">
        <v>36</v>
      </c>
      <c r="B4" s="5"/>
      <c r="C4" s="5">
        <v>0.4</v>
      </c>
      <c r="D4" s="7">
        <f>A2*D1*C4</f>
        <v>3.7872000000000003</v>
      </c>
    </row>
    <row r="5" spans="1:4">
      <c r="A5" s="4" t="s">
        <v>37</v>
      </c>
      <c r="B5" s="5"/>
      <c r="C5" s="5">
        <v>0.15</v>
      </c>
      <c r="D5" s="7">
        <f>A2*D1*C5</f>
        <v>1.4201999999999999</v>
      </c>
    </row>
    <row r="6" spans="1:4">
      <c r="A6" s="4" t="s">
        <v>24</v>
      </c>
      <c r="B6" s="5"/>
      <c r="C6" s="5">
        <v>0.15</v>
      </c>
      <c r="D6" s="7">
        <f>A2*D1*C6</f>
        <v>1.4201999999999999</v>
      </c>
    </row>
    <row r="7" spans="1:4">
      <c r="A7" s="4" t="s">
        <v>26</v>
      </c>
      <c r="B7" s="5"/>
      <c r="C7" s="5">
        <v>0.15</v>
      </c>
      <c r="D7" s="7">
        <f>A2*D1*C7</f>
        <v>1.4201999999999999</v>
      </c>
    </row>
    <row r="8" spans="1:4">
      <c r="A8" s="4" t="s">
        <v>25</v>
      </c>
      <c r="B8" s="5"/>
      <c r="C8" s="5">
        <v>0.1</v>
      </c>
      <c r="D8" s="7">
        <f>A2*D1*C8</f>
        <v>0.94680000000000009</v>
      </c>
    </row>
    <row r="9" spans="1:4">
      <c r="A9" s="4" t="s">
        <v>5</v>
      </c>
      <c r="B9" s="5"/>
      <c r="C9" s="5">
        <v>0.05</v>
      </c>
      <c r="D9" s="7">
        <f>A2*D1*C9</f>
        <v>0.47340000000000004</v>
      </c>
    </row>
    <row r="10" spans="1:4">
      <c r="A10" s="4"/>
      <c r="B10" s="5"/>
      <c r="C10" s="5"/>
      <c r="D10" s="7"/>
    </row>
    <row r="11" spans="1:4">
      <c r="A11" s="4" t="s">
        <v>40</v>
      </c>
      <c r="B11" s="5"/>
      <c r="C11" s="5">
        <f>C4+C5+C6+C7+C8+C9</f>
        <v>1</v>
      </c>
      <c r="D11" s="7">
        <f>D4+D5+D6+D7+D8+D9</f>
        <v>9.4679999999999982</v>
      </c>
    </row>
    <row r="14" spans="1:4">
      <c r="D14" t="s">
        <v>7</v>
      </c>
    </row>
    <row r="16" spans="1:4">
      <c r="A16" s="16" t="s">
        <v>8</v>
      </c>
    </row>
    <row r="17" spans="1:3">
      <c r="C17" s="1"/>
    </row>
    <row r="18" spans="1:3">
      <c r="A18" s="16" t="s">
        <v>9</v>
      </c>
      <c r="C18" s="1"/>
    </row>
    <row r="19" spans="1:3">
      <c r="A19" t="s">
        <v>41</v>
      </c>
      <c r="C19" s="1"/>
    </row>
    <row r="20" spans="1:3">
      <c r="A20" t="s">
        <v>30</v>
      </c>
      <c r="C20" s="1"/>
    </row>
    <row r="21" spans="1:3">
      <c r="A21" t="s">
        <v>12</v>
      </c>
      <c r="C21" s="1"/>
    </row>
    <row r="22" spans="1:3">
      <c r="C22" s="1"/>
    </row>
    <row r="23" spans="1:3">
      <c r="A23" t="s">
        <v>13</v>
      </c>
      <c r="C23" s="1"/>
    </row>
    <row r="24" spans="1:3">
      <c r="A24" t="s">
        <v>31</v>
      </c>
      <c r="C24" s="1"/>
    </row>
    <row r="25" spans="1:3">
      <c r="A25" t="s">
        <v>15</v>
      </c>
      <c r="C25" s="1"/>
    </row>
    <row r="26" spans="1:3">
      <c r="A26" t="s">
        <v>16</v>
      </c>
      <c r="C26" s="1"/>
    </row>
    <row r="27" spans="1:3">
      <c r="A27" t="s">
        <v>42</v>
      </c>
      <c r="C27" s="1"/>
    </row>
    <row r="28" spans="1:3">
      <c r="C28" s="1"/>
    </row>
    <row r="29" spans="1:3">
      <c r="A29" t="s">
        <v>18</v>
      </c>
      <c r="C29" s="1"/>
    </row>
    <row r="30" spans="1:3">
      <c r="A30" t="s">
        <v>19</v>
      </c>
      <c r="C30" s="1"/>
    </row>
    <row r="31" spans="1:3">
      <c r="C31" s="1"/>
    </row>
    <row r="32" spans="1:3">
      <c r="A32" t="s">
        <v>20</v>
      </c>
      <c r="C32" s="1"/>
    </row>
    <row r="33" spans="3:3">
      <c r="C33" s="1"/>
    </row>
    <row r="34" spans="3:3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11" ma:contentTypeDescription="Create a new document." ma:contentTypeScope="" ma:versionID="3cd4f30291bf8180d25d02ade439ffb9">
  <xsd:schema xmlns:xsd="http://www.w3.org/2001/XMLSchema" xmlns:xs="http://www.w3.org/2001/XMLSchema" xmlns:p="http://schemas.microsoft.com/office/2006/metadata/properties" xmlns:ns2="39d17b31-d942-404a-bcb6-2fd42aa701c4" xmlns:ns3="a35457be-69aa-4677-90a9-3b797906108b" targetNamespace="http://schemas.microsoft.com/office/2006/metadata/properties" ma:root="true" ma:fieldsID="293a16bc5d2aea189a4d3680efffb89a" ns2:_="" ns3:_="">
    <xsd:import namespace="39d17b31-d942-404a-bcb6-2fd42aa701c4"/>
    <xsd:import namespace="a35457be-69aa-4677-90a9-3b7979061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457be-69aa-4677-90a9-3b79790610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66327b-0e4b-4282-8c11-4818191e6847}" ma:internalName="TaxCatchAll" ma:showField="CatchAllData" ma:web="a35457be-69aa-4677-90a9-3b7979061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5457be-69aa-4677-90a9-3b797906108b" xsi:nil="true"/>
    <lcf76f155ced4ddcb4097134ff3c332f xmlns="39d17b31-d942-404a-bcb6-2fd42aa701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3870B0-3E07-4F2E-8BC4-0FEA2F129999}"/>
</file>

<file path=customXml/itemProps2.xml><?xml version="1.0" encoding="utf-8"?>
<ds:datastoreItem xmlns:ds="http://schemas.openxmlformats.org/officeDocument/2006/customXml" ds:itemID="{98201C2D-D993-43FA-9B0B-77B0A8B929C9}"/>
</file>

<file path=customXml/itemProps3.xml><?xml version="1.0" encoding="utf-8"?>
<ds:datastoreItem xmlns:ds="http://schemas.openxmlformats.org/officeDocument/2006/customXml" ds:itemID="{C40FAA87-D4E3-47D7-9548-36D925CEA9C0}"/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Manager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2025-06-26T14:43:05Z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